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30" windowWidth="27795" windowHeight="12075"/>
  </bookViews>
  <sheets>
    <sheet name="I-II" sheetId="1" r:id="rId1"/>
    <sheet name="III-IV" sheetId="2" r:id="rId2"/>
    <sheet name="Lapas3" sheetId="3" r:id="rId3"/>
  </sheets>
  <calcPr calcId="162913"/>
</workbook>
</file>

<file path=xl/calcChain.xml><?xml version="1.0" encoding="utf-8"?>
<calcChain xmlns="http://schemas.openxmlformats.org/spreadsheetml/2006/main">
  <c r="D50" i="2" l="1"/>
  <c r="D31" i="2"/>
  <c r="D30" i="2"/>
  <c r="E63" i="2"/>
  <c r="C58" i="2" l="1"/>
  <c r="C54" i="2"/>
  <c r="B54" i="2"/>
  <c r="D52" i="2"/>
  <c r="D51" i="2"/>
  <c r="D49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29" i="2"/>
  <c r="D28" i="2"/>
  <c r="D27" i="2"/>
  <c r="D25" i="2"/>
  <c r="D24" i="2"/>
  <c r="D23" i="2"/>
  <c r="D22" i="2"/>
  <c r="D21" i="2"/>
  <c r="D20" i="2"/>
  <c r="D19" i="2"/>
  <c r="D18" i="2"/>
  <c r="F9" i="2"/>
  <c r="E9" i="2"/>
  <c r="D9" i="2"/>
  <c r="C9" i="2"/>
  <c r="D54" i="2" l="1"/>
  <c r="C54" i="1"/>
  <c r="D19" i="1"/>
  <c r="D21" i="1"/>
  <c r="E62" i="1"/>
  <c r="D39" i="1"/>
  <c r="D38" i="1"/>
  <c r="D37" i="1"/>
  <c r="D36" i="1"/>
  <c r="D35" i="1"/>
  <c r="D34" i="1"/>
  <c r="D33" i="1"/>
  <c r="D32" i="1"/>
  <c r="D29" i="1"/>
  <c r="D28" i="1"/>
  <c r="D27" i="1"/>
  <c r="C58" i="1" l="1"/>
  <c r="D52" i="1"/>
  <c r="D50" i="1"/>
  <c r="D51" i="1"/>
  <c r="D49" i="1"/>
  <c r="D40" i="1"/>
  <c r="B54" i="1"/>
  <c r="D47" i="1"/>
  <c r="D46" i="1"/>
  <c r="D23" i="1"/>
  <c r="D24" i="1"/>
  <c r="D25" i="1"/>
  <c r="D41" i="1"/>
  <c r="D42" i="1"/>
  <c r="D43" i="1"/>
  <c r="D44" i="1"/>
  <c r="D45" i="1"/>
  <c r="D22" i="1"/>
  <c r="D20" i="1"/>
  <c r="D18" i="1"/>
  <c r="D9" i="1"/>
  <c r="E9" i="1"/>
  <c r="F9" i="1"/>
  <c r="C9" i="1"/>
  <c r="D54" i="1" l="1"/>
</calcChain>
</file>

<file path=xl/sharedStrings.xml><?xml version="1.0" encoding="utf-8"?>
<sst xmlns="http://schemas.openxmlformats.org/spreadsheetml/2006/main" count="134" uniqueCount="78">
  <si>
    <t>Finansavimo šaltinis</t>
  </si>
  <si>
    <t>Lėšų kodas</t>
  </si>
  <si>
    <t>Asignavimų planas</t>
  </si>
  <si>
    <t>Iš viso:</t>
  </si>
  <si>
    <t>Surinkta</t>
  </si>
  <si>
    <t>lėšų</t>
  </si>
  <si>
    <t>Panaudota</t>
  </si>
  <si>
    <t>Išlaidų pavadinimas</t>
  </si>
  <si>
    <t>Mityba</t>
  </si>
  <si>
    <t xml:space="preserve">   ryšių paslaugos</t>
  </si>
  <si>
    <t xml:space="preserve">   šildymo ir karšto vandens tiek.sist.priežiūra</t>
  </si>
  <si>
    <t xml:space="preserve">   avariniai vandentiekio remontai</t>
  </si>
  <si>
    <t>Kvalifikacijos kėlimas:</t>
  </si>
  <si>
    <t>interneto paslaugos</t>
  </si>
  <si>
    <t>Likutis</t>
  </si>
  <si>
    <t>biudžete</t>
  </si>
  <si>
    <t>2019 m.</t>
  </si>
  <si>
    <t>VISO</t>
  </si>
  <si>
    <t>Skalbimo mašinos remontas</t>
  </si>
  <si>
    <t xml:space="preserve">Informacinių technologijų prekės </t>
  </si>
  <si>
    <t>Informacinių technologijų paslaugos</t>
  </si>
  <si>
    <t>Interneto svetainės priežiūra</t>
  </si>
  <si>
    <t>Banko paslaugos</t>
  </si>
  <si>
    <t>Svarstyklių ir gesintuvų patikra, varžų matavimai</t>
  </si>
  <si>
    <t>Kenkėjų naikinimas</t>
  </si>
  <si>
    <t>Teisės aktų prenumerata</t>
  </si>
  <si>
    <t>Mikrobiologiniai tyrimai (smėlio, vandens)</t>
  </si>
  <si>
    <t>Elektros prekės</t>
  </si>
  <si>
    <t xml:space="preserve">Priemonės teritorijai prižiūrėti </t>
  </si>
  <si>
    <t>Santechnikos prekės</t>
  </si>
  <si>
    <t>Inventorius patalpų valymui</t>
  </si>
  <si>
    <t>Kanceliarinės prekės ir kitos būtinosios prekės</t>
  </si>
  <si>
    <t>VISO:</t>
  </si>
  <si>
    <t xml:space="preserve">   ugdymo priemonės (žaislai, konstruktoriai,</t>
  </si>
  <si>
    <t>stalo, lauko žaidimai įv.priemonės)</t>
  </si>
  <si>
    <t>Tėvų lėšos</t>
  </si>
  <si>
    <t>nepanau-</t>
  </si>
  <si>
    <t>dotos</t>
  </si>
  <si>
    <t xml:space="preserve">Tėvų lėšos </t>
  </si>
  <si>
    <t xml:space="preserve">MOKESČIO, NUSTATYTO IKIMOKYKLINĖS ĮSTAIGOS REIKMĖMS, </t>
  </si>
  <si>
    <t xml:space="preserve">                                    PANEVĖŽIO LOPŠELIS DARŽELIS "JŪRATĖ"</t>
  </si>
  <si>
    <t>Išlaidos:</t>
  </si>
  <si>
    <t>Vyr.buhalterė                                                     Rima Kalinauskienė</t>
  </si>
  <si>
    <t>Tėvų  lėšos 2020 m.</t>
  </si>
  <si>
    <t>Specialiųjų programų 2019 metų likutis</t>
  </si>
  <si>
    <t>2020 m.</t>
  </si>
  <si>
    <t>Indai,stalo įrankiai,</t>
  </si>
  <si>
    <t>Virtuvės įrankiai, ir įranga</t>
  </si>
  <si>
    <t xml:space="preserve">Būtinos remontui medžiagos ir priemonės  </t>
  </si>
  <si>
    <t>PVC durys virtuvėje su langeliu</t>
  </si>
  <si>
    <t xml:space="preserve">LIKUTIS BANKE  2% PARAMA UŽ  2018 M. </t>
  </si>
  <si>
    <t xml:space="preserve">GAUTA LĖŠŲ  2%  PARAMOS UŽ 2019 M. </t>
  </si>
  <si>
    <t>Valstybinės įmonės registrų centro paslauga (parašo sertifikatas)</t>
  </si>
  <si>
    <t>Nupirktos kėdutės salėje</t>
  </si>
  <si>
    <t>Likutis banke 2020-06-30           3448,33 Eur.</t>
  </si>
  <si>
    <t>Komunalinės paslaugos</t>
  </si>
  <si>
    <t>Darbuotojų sveikatos patikra</t>
  </si>
  <si>
    <t xml:space="preserve">  Apranga, patalynės skalbimo paslaugos</t>
  </si>
  <si>
    <t>Baldai, kilimai grupėms</t>
  </si>
  <si>
    <t>Bekontakis termometras (5vnt.)</t>
  </si>
  <si>
    <t>Higienai ir dezinfekcijai  būtinos priemonės</t>
  </si>
  <si>
    <t>LĖŠŲ PASKIRSTYMAS IR PANAUDOJIMAS 2020 M. III-IV KETV.</t>
  </si>
  <si>
    <t>I-II</t>
  </si>
  <si>
    <t>PARAMOS SKIRTOS ĮSTAIGAI ANALIZĖ 2020 M. III-IV KETV.</t>
  </si>
  <si>
    <t>Likutis banke 2020-12-31         6725,93 Eur.</t>
  </si>
  <si>
    <t>Ventiliatoriai grupėms</t>
  </si>
  <si>
    <t>Įstaigą lankančių vaikų draudimas</t>
  </si>
  <si>
    <t>Nupirktos kėdutės salėje, ugdymo priemonės grupėms</t>
  </si>
  <si>
    <t xml:space="preserve">LIKUTIS BANKE  2%  PARAMOS UŽ 2019 M. </t>
  </si>
  <si>
    <t>GAUTA LĖŠŲ  2%  PARAMOS 2020 METAIS    4194,61</t>
  </si>
  <si>
    <t>Skalbimo mašinos ir plast.langų  remontas</t>
  </si>
  <si>
    <t>Interneto svetainės, elektroninio denyno priežiūra</t>
  </si>
  <si>
    <t>Darželio  duomenų sauga</t>
  </si>
  <si>
    <t>Informacinių technologijų aptarnav.paslaugos, remontas</t>
  </si>
  <si>
    <t>Baldai</t>
  </si>
  <si>
    <t>Viso:</t>
  </si>
  <si>
    <t>LĖŠŲ PASKIRSTYMAS IR PANAUDOJIMAS 2020 M. I-II KETV.</t>
  </si>
  <si>
    <t>PARAMOS SKIRTOS ĮSTAIGAI ANALIZĖ 2020 M. I-II KETV.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</si>
</sst>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7" xfId="0" applyBorder="1" applyAlignment="1"/>
    <xf numFmtId="0" fontId="0" fillId="0" borderId="9" xfId="0" applyBorder="1"/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3" fillId="0" borderId="3" xfId="0" applyFont="1" applyBorder="1" applyAlignment="1">
      <alignment vertical="center" wrapText="1"/>
    </xf>
    <xf numFmtId="0" fontId="9" fillId="0" borderId="2" xfId="0" applyFont="1" applyBorder="1"/>
    <xf numFmtId="0" fontId="9" fillId="0" borderId="3" xfId="0" applyFont="1" applyBorder="1"/>
    <xf numFmtId="2" fontId="8" fillId="0" borderId="4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/>
    </xf>
    <xf numFmtId="2" fontId="0" fillId="0" borderId="0" xfId="0" applyNumberFormat="1"/>
    <xf numFmtId="0" fontId="5" fillId="0" borderId="9" xfId="0" applyFont="1" applyBorder="1"/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0" fillId="0" borderId="3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7" fillId="0" borderId="6" xfId="0" applyFont="1" applyBorder="1"/>
    <xf numFmtId="0" fontId="7" fillId="0" borderId="29" xfId="0" applyFont="1" applyBorder="1"/>
    <xf numFmtId="0" fontId="7" fillId="0" borderId="1" xfId="0" applyFont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2" fontId="5" fillId="0" borderId="16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12" xfId="0" applyFont="1" applyBorder="1"/>
    <xf numFmtId="0" fontId="9" fillId="0" borderId="3" xfId="0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0" fontId="5" fillId="0" borderId="13" xfId="0" applyFont="1" applyBorder="1"/>
    <xf numFmtId="2" fontId="5" fillId="0" borderId="29" xfId="0" applyNumberFormat="1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5" fillId="0" borderId="10" xfId="0" applyFont="1" applyBorder="1"/>
    <xf numFmtId="2" fontId="5" fillId="0" borderId="32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0" borderId="8" xfId="0" applyFont="1" applyFill="1" applyBorder="1"/>
    <xf numFmtId="2" fontId="5" fillId="2" borderId="34" xfId="0" applyNumberFormat="1" applyFont="1" applyFill="1" applyBorder="1" applyAlignment="1">
      <alignment horizontal="center"/>
    </xf>
    <xf numFmtId="2" fontId="9" fillId="2" borderId="27" xfId="0" applyNumberFormat="1" applyFont="1" applyFill="1" applyBorder="1" applyAlignment="1">
      <alignment horizontal="center"/>
    </xf>
    <xf numFmtId="0" fontId="5" fillId="0" borderId="6" xfId="0" applyFont="1" applyFill="1" applyBorder="1"/>
    <xf numFmtId="0" fontId="5" fillId="0" borderId="29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2" fontId="5" fillId="0" borderId="31" xfId="0" applyNumberFormat="1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2" fontId="9" fillId="0" borderId="25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31" xfId="0" applyFont="1" applyBorder="1"/>
    <xf numFmtId="0" fontId="5" fillId="0" borderId="34" xfId="0" applyFont="1" applyBorder="1"/>
    <xf numFmtId="2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2" fontId="10" fillId="0" borderId="17" xfId="0" applyNumberFormat="1" applyFont="1" applyBorder="1" applyAlignment="1">
      <alignment horizontal="right" vertical="center" wrapText="1"/>
    </xf>
    <xf numFmtId="2" fontId="7" fillId="0" borderId="1" xfId="0" applyNumberFormat="1" applyFont="1" applyBorder="1"/>
    <xf numFmtId="0" fontId="5" fillId="0" borderId="36" xfId="0" applyFont="1" applyBorder="1"/>
    <xf numFmtId="0" fontId="5" fillId="0" borderId="3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2" fontId="9" fillId="2" borderId="30" xfId="0" applyNumberFormat="1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2" xfId="0" applyFont="1" applyBorder="1" applyAlignment="1">
      <alignment horizontal="center"/>
    </xf>
    <xf numFmtId="0" fontId="7" fillId="0" borderId="18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2" fontId="5" fillId="2" borderId="16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5" fillId="2" borderId="19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2" fontId="5" fillId="2" borderId="20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2" fontId="5" fillId="2" borderId="29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26" xfId="0" applyNumberFormat="1" applyFont="1" applyFill="1" applyBorder="1" applyAlignment="1">
      <alignment horizontal="center"/>
    </xf>
    <xf numFmtId="2" fontId="5" fillId="2" borderId="32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2" fontId="5" fillId="2" borderId="35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2" fontId="5" fillId="2" borderId="31" xfId="0" applyNumberFormat="1" applyFont="1" applyFill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5" fillId="0" borderId="39" xfId="0" applyFont="1" applyBorder="1"/>
    <xf numFmtId="0" fontId="5" fillId="0" borderId="40" xfId="0" applyFont="1" applyBorder="1" applyAlignment="1">
      <alignment horizontal="center"/>
    </xf>
    <xf numFmtId="2" fontId="5" fillId="0" borderId="41" xfId="0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topLeftCell="A30" workbookViewId="0">
      <selection activeCell="G54" sqref="G54"/>
    </sheetView>
  </sheetViews>
  <sheetFormatPr defaultRowHeight="15" x14ac:dyDescent="0.25"/>
  <cols>
    <col min="1" max="1" width="55.5703125" customWidth="1"/>
    <col min="2" max="2" width="12.140625" customWidth="1"/>
    <col min="3" max="3" width="14.140625" customWidth="1"/>
    <col min="4" max="4" width="14.7109375" customWidth="1"/>
    <col min="5" max="5" width="13.7109375" customWidth="1"/>
    <col min="6" max="6" width="11" customWidth="1"/>
  </cols>
  <sheetData>
    <row r="1" spans="1:13" ht="15.75" x14ac:dyDescent="0.25">
      <c r="A1" s="130" t="s">
        <v>40</v>
      </c>
      <c r="B1" s="130"/>
      <c r="C1" s="130"/>
      <c r="D1" s="130"/>
      <c r="E1" s="13"/>
      <c r="F1" s="13"/>
    </row>
    <row r="2" spans="1:13" ht="23.25" customHeight="1" x14ac:dyDescent="0.25">
      <c r="A2" s="129" t="s">
        <v>39</v>
      </c>
      <c r="B2" s="129"/>
      <c r="C2" s="129"/>
      <c r="D2" s="129"/>
      <c r="E2" s="129"/>
      <c r="F2" s="129"/>
    </row>
    <row r="3" spans="1:13" ht="23.25" customHeight="1" x14ac:dyDescent="0.25">
      <c r="A3" s="129" t="s">
        <v>76</v>
      </c>
      <c r="B3" s="129"/>
      <c r="C3" s="129"/>
      <c r="D3" s="129"/>
      <c r="E3" s="129"/>
      <c r="F3" s="129"/>
    </row>
    <row r="4" spans="1:13" ht="11.25" customHeight="1" thickBot="1" x14ac:dyDescent="0.35">
      <c r="A4" s="23"/>
      <c r="B4" s="23"/>
      <c r="C4" s="23"/>
      <c r="D4" s="23"/>
      <c r="E4" s="23"/>
      <c r="F4" s="23"/>
    </row>
    <row r="5" spans="1:13" ht="22.5" customHeight="1" x14ac:dyDescent="0.25">
      <c r="A5" s="135" t="s">
        <v>0</v>
      </c>
      <c r="B5" s="135" t="s">
        <v>1</v>
      </c>
      <c r="C5" s="135" t="s">
        <v>2</v>
      </c>
      <c r="D5" s="12" t="s">
        <v>4</v>
      </c>
      <c r="E5" s="12" t="s">
        <v>6</v>
      </c>
      <c r="F5" s="15" t="s">
        <v>14</v>
      </c>
    </row>
    <row r="6" spans="1:13" ht="16.5" thickBot="1" x14ac:dyDescent="0.3">
      <c r="A6" s="136"/>
      <c r="B6" s="136"/>
      <c r="C6" s="136"/>
      <c r="D6" s="14" t="s">
        <v>5</v>
      </c>
      <c r="E6" s="14" t="s">
        <v>5</v>
      </c>
      <c r="F6" s="16" t="s">
        <v>15</v>
      </c>
    </row>
    <row r="7" spans="1:13" ht="19.5" thickBot="1" x14ac:dyDescent="0.3">
      <c r="A7" s="26" t="s">
        <v>43</v>
      </c>
      <c r="B7" s="27">
        <v>30</v>
      </c>
      <c r="C7" s="28">
        <v>32500</v>
      </c>
      <c r="D7" s="29">
        <v>19910.939999999999</v>
      </c>
      <c r="E7" s="103">
        <v>15820.1</v>
      </c>
      <c r="F7" s="31">
        <v>4207.0200000000004</v>
      </c>
    </row>
    <row r="8" spans="1:13" ht="19.5" thickBot="1" x14ac:dyDescent="0.3">
      <c r="A8" s="26" t="s">
        <v>44</v>
      </c>
      <c r="B8" s="27">
        <v>302</v>
      </c>
      <c r="C8" s="29">
        <v>4154.25</v>
      </c>
      <c r="D8" s="29"/>
      <c r="E8" s="103">
        <v>3770.3</v>
      </c>
      <c r="F8" s="31">
        <v>383.95</v>
      </c>
    </row>
    <row r="9" spans="1:13" ht="24.75" customHeight="1" thickBot="1" x14ac:dyDescent="0.3">
      <c r="A9" s="7" t="s">
        <v>3</v>
      </c>
      <c r="B9" s="8"/>
      <c r="C9" s="17">
        <f>SUM(C7:C8)</f>
        <v>36654.25</v>
      </c>
      <c r="D9" s="17">
        <f t="shared" ref="D9:F9" si="0">SUM(D7:D8)</f>
        <v>19910.939999999999</v>
      </c>
      <c r="E9" s="17">
        <f t="shared" si="0"/>
        <v>19590.400000000001</v>
      </c>
      <c r="F9" s="17">
        <f t="shared" si="0"/>
        <v>4590.97</v>
      </c>
    </row>
    <row r="10" spans="1:13" x14ac:dyDescent="0.25">
      <c r="A10" s="1"/>
      <c r="B10" s="2"/>
      <c r="C10" s="3"/>
      <c r="D10" s="3"/>
      <c r="E10" s="3"/>
    </row>
    <row r="11" spans="1:13" hidden="1" x14ac:dyDescent="0.25">
      <c r="A11" s="131"/>
      <c r="B11" s="131"/>
      <c r="C11" s="131"/>
      <c r="D11" s="131"/>
      <c r="E11" s="131"/>
      <c r="F11" s="131"/>
    </row>
    <row r="12" spans="1:13" ht="0.75" customHeight="1" x14ac:dyDescent="0.25">
      <c r="A12" s="132"/>
      <c r="B12" s="132"/>
      <c r="C12" s="132"/>
      <c r="D12" s="132"/>
      <c r="E12" s="132"/>
      <c r="F12" s="132"/>
      <c r="G12" s="9"/>
      <c r="H12" s="9"/>
      <c r="I12" s="9"/>
      <c r="J12" s="9"/>
      <c r="K12" s="9"/>
      <c r="L12" s="9"/>
      <c r="M12" s="9"/>
    </row>
    <row r="13" spans="1:13" hidden="1" x14ac:dyDescent="0.25">
      <c r="A13" s="4"/>
      <c r="B13" s="5"/>
      <c r="C13" s="6"/>
      <c r="D13" s="6"/>
      <c r="E13" s="6"/>
    </row>
    <row r="14" spans="1:13" ht="15.75" x14ac:dyDescent="0.25">
      <c r="A14" s="133" t="s">
        <v>7</v>
      </c>
      <c r="B14" s="21" t="s">
        <v>35</v>
      </c>
      <c r="C14" s="21" t="s">
        <v>38</v>
      </c>
      <c r="D14" s="10"/>
    </row>
    <row r="15" spans="1:13" ht="15.75" x14ac:dyDescent="0.25">
      <c r="A15" s="134"/>
      <c r="B15" s="22" t="s">
        <v>36</v>
      </c>
      <c r="C15" s="22" t="s">
        <v>45</v>
      </c>
      <c r="D15" s="11"/>
    </row>
    <row r="16" spans="1:13" ht="15.75" x14ac:dyDescent="0.25">
      <c r="A16" s="134"/>
      <c r="B16" s="22" t="s">
        <v>37</v>
      </c>
      <c r="C16" s="22"/>
      <c r="D16" s="18" t="s">
        <v>17</v>
      </c>
    </row>
    <row r="17" spans="1:4" ht="16.5" thickBot="1" x14ac:dyDescent="0.3">
      <c r="A17" s="20"/>
      <c r="B17" s="22" t="s">
        <v>16</v>
      </c>
      <c r="C17" s="22"/>
      <c r="D17" s="11"/>
    </row>
    <row r="18" spans="1:4" ht="16.5" thickBot="1" x14ac:dyDescent="0.3">
      <c r="A18" s="37" t="s">
        <v>8</v>
      </c>
      <c r="B18" s="38">
        <v>1865</v>
      </c>
      <c r="C18" s="39">
        <v>9886.07</v>
      </c>
      <c r="D18" s="40">
        <f>SUM(B18:C18)</f>
        <v>11751.07</v>
      </c>
    </row>
    <row r="19" spans="1:4" ht="16.5" thickBot="1" x14ac:dyDescent="0.3">
      <c r="A19" s="37" t="s">
        <v>56</v>
      </c>
      <c r="B19" s="111"/>
      <c r="C19" s="112">
        <v>22</v>
      </c>
      <c r="D19" s="113">
        <f>SUM(C19)</f>
        <v>22</v>
      </c>
    </row>
    <row r="20" spans="1:4" ht="15.75" x14ac:dyDescent="0.25">
      <c r="A20" s="41" t="s">
        <v>9</v>
      </c>
      <c r="B20" s="42">
        <v>1.66</v>
      </c>
      <c r="C20" s="43">
        <v>97.79</v>
      </c>
      <c r="D20" s="44">
        <f>SUM(B20:C20)</f>
        <v>99.45</v>
      </c>
    </row>
    <row r="21" spans="1:4" ht="16.5" thickBot="1" x14ac:dyDescent="0.3">
      <c r="A21" s="45" t="s">
        <v>13</v>
      </c>
      <c r="B21" s="46"/>
      <c r="C21" s="47">
        <v>167.23</v>
      </c>
      <c r="D21" s="48">
        <f>SUM(B21:C21)</f>
        <v>167.23</v>
      </c>
    </row>
    <row r="22" spans="1:4" ht="16.5" thickBot="1" x14ac:dyDescent="0.3">
      <c r="A22" s="49" t="s">
        <v>57</v>
      </c>
      <c r="B22" s="50"/>
      <c r="C22" s="51">
        <v>299.62</v>
      </c>
      <c r="D22" s="52">
        <f>SUM(B22:C22)</f>
        <v>299.62</v>
      </c>
    </row>
    <row r="23" spans="1:4" ht="15.75" x14ac:dyDescent="0.25">
      <c r="A23" s="41" t="s">
        <v>10</v>
      </c>
      <c r="B23" s="53"/>
      <c r="C23" s="54">
        <v>512.54999999999995</v>
      </c>
      <c r="D23" s="40">
        <f t="shared" ref="D23:D47" si="1">SUM(B23:C23)</f>
        <v>512.54999999999995</v>
      </c>
    </row>
    <row r="24" spans="1:4" ht="15.75" x14ac:dyDescent="0.25">
      <c r="A24" s="55" t="s">
        <v>23</v>
      </c>
      <c r="B24" s="56"/>
      <c r="C24" s="78">
        <v>47.1</v>
      </c>
      <c r="D24" s="71">
        <f t="shared" si="1"/>
        <v>47.1</v>
      </c>
    </row>
    <row r="25" spans="1:4" ht="17.25" customHeight="1" thickBot="1" x14ac:dyDescent="0.3">
      <c r="A25" s="45" t="s">
        <v>18</v>
      </c>
      <c r="B25" s="58"/>
      <c r="C25" s="59"/>
      <c r="D25" s="60">
        <f t="shared" si="1"/>
        <v>0</v>
      </c>
    </row>
    <row r="26" spans="1:4" ht="15.75" hidden="1" x14ac:dyDescent="0.25">
      <c r="A26" s="61"/>
      <c r="B26" s="62"/>
      <c r="C26" s="63"/>
      <c r="D26" s="64"/>
    </row>
    <row r="27" spans="1:4" ht="15.75" x14ac:dyDescent="0.25">
      <c r="A27" s="65" t="s">
        <v>19</v>
      </c>
      <c r="B27" s="53"/>
      <c r="C27" s="67">
        <v>136.9</v>
      </c>
      <c r="D27" s="68">
        <f t="shared" ref="D27:D39" si="2">SUM(B27:C27)</f>
        <v>136.9</v>
      </c>
    </row>
    <row r="28" spans="1:4" ht="15.75" x14ac:dyDescent="0.25">
      <c r="A28" s="69" t="s">
        <v>20</v>
      </c>
      <c r="B28" s="56"/>
      <c r="C28" s="70">
        <v>121.5</v>
      </c>
      <c r="D28" s="71">
        <f t="shared" si="2"/>
        <v>121.5</v>
      </c>
    </row>
    <row r="29" spans="1:4" ht="16.5" thickBot="1" x14ac:dyDescent="0.3">
      <c r="A29" s="79" t="s">
        <v>21</v>
      </c>
      <c r="B29" s="58"/>
      <c r="C29" s="46"/>
      <c r="D29" s="73">
        <f t="shared" si="2"/>
        <v>0</v>
      </c>
    </row>
    <row r="30" spans="1:4" ht="16.5" thickBot="1" x14ac:dyDescent="0.3">
      <c r="A30" s="74" t="s">
        <v>62</v>
      </c>
      <c r="B30" s="50"/>
      <c r="C30" s="114">
        <v>70</v>
      </c>
      <c r="D30" s="107"/>
    </row>
    <row r="31" spans="1:4" ht="16.5" thickBot="1" x14ac:dyDescent="0.3">
      <c r="A31" s="105" t="s">
        <v>55</v>
      </c>
      <c r="B31" s="62"/>
      <c r="C31" s="106">
        <v>82.02</v>
      </c>
      <c r="D31" s="66"/>
    </row>
    <row r="32" spans="1:4" ht="16.5" thickBot="1" x14ac:dyDescent="0.3">
      <c r="A32" s="74" t="s">
        <v>12</v>
      </c>
      <c r="B32" s="50"/>
      <c r="C32" s="75">
        <v>24.24</v>
      </c>
      <c r="D32" s="76">
        <f t="shared" si="2"/>
        <v>24.24</v>
      </c>
    </row>
    <row r="33" spans="1:5" ht="15" customHeight="1" x14ac:dyDescent="0.25">
      <c r="A33" s="65" t="s">
        <v>26</v>
      </c>
      <c r="B33" s="53"/>
      <c r="C33" s="54">
        <v>9.59</v>
      </c>
      <c r="D33" s="44">
        <f t="shared" si="2"/>
        <v>9.59</v>
      </c>
      <c r="E33" s="19"/>
    </row>
    <row r="34" spans="1:5" ht="15.75" hidden="1" x14ac:dyDescent="0.25">
      <c r="A34" s="69" t="s">
        <v>11</v>
      </c>
      <c r="B34" s="56"/>
      <c r="C34" s="70"/>
      <c r="D34" s="115">
        <f t="shared" si="2"/>
        <v>0</v>
      </c>
    </row>
    <row r="35" spans="1:5" ht="15.75" x14ac:dyDescent="0.25">
      <c r="A35" s="69" t="s">
        <v>22</v>
      </c>
      <c r="B35" s="77"/>
      <c r="C35" s="78">
        <v>72.37</v>
      </c>
      <c r="D35" s="71">
        <f t="shared" si="2"/>
        <v>72.37</v>
      </c>
    </row>
    <row r="36" spans="1:5" ht="16.5" thickBot="1" x14ac:dyDescent="0.3">
      <c r="A36" s="79" t="s">
        <v>24</v>
      </c>
      <c r="B36" s="58"/>
      <c r="C36" s="47">
        <v>30</v>
      </c>
      <c r="D36" s="48">
        <f t="shared" si="2"/>
        <v>30</v>
      </c>
    </row>
    <row r="37" spans="1:5" ht="16.5" hidden="1" thickBot="1" x14ac:dyDescent="0.3">
      <c r="A37" s="173" t="s">
        <v>25</v>
      </c>
      <c r="B37" s="174"/>
      <c r="C37" s="175"/>
      <c r="D37" s="66">
        <f t="shared" si="2"/>
        <v>0</v>
      </c>
    </row>
    <row r="38" spans="1:5" ht="15.75" x14ac:dyDescent="0.25">
      <c r="A38" s="80" t="s">
        <v>48</v>
      </c>
      <c r="B38" s="98">
        <v>1037.53</v>
      </c>
      <c r="C38" s="81">
        <v>891.01</v>
      </c>
      <c r="D38" s="82">
        <f t="shared" si="2"/>
        <v>1928.54</v>
      </c>
    </row>
    <row r="39" spans="1:5" ht="15.75" x14ac:dyDescent="0.25">
      <c r="A39" s="83" t="s">
        <v>60</v>
      </c>
      <c r="B39" s="56"/>
      <c r="C39" s="78">
        <v>1370.39</v>
      </c>
      <c r="D39" s="109">
        <f t="shared" si="2"/>
        <v>1370.39</v>
      </c>
    </row>
    <row r="40" spans="1:5" ht="15.75" x14ac:dyDescent="0.25">
      <c r="A40" s="80" t="s">
        <v>49</v>
      </c>
      <c r="B40" s="97">
        <v>498</v>
      </c>
      <c r="C40" s="81"/>
      <c r="D40" s="110">
        <f t="shared" si="1"/>
        <v>498</v>
      </c>
    </row>
    <row r="41" spans="1:5" ht="18" customHeight="1" x14ac:dyDescent="0.25">
      <c r="A41" s="83" t="s">
        <v>47</v>
      </c>
      <c r="B41" s="77">
        <v>368.11</v>
      </c>
      <c r="C41" s="78"/>
      <c r="D41" s="115">
        <f t="shared" si="1"/>
        <v>368.11</v>
      </c>
    </row>
    <row r="42" spans="1:5" ht="0.75" customHeight="1" x14ac:dyDescent="0.25">
      <c r="A42" s="83" t="s">
        <v>46</v>
      </c>
      <c r="B42" s="56"/>
      <c r="C42" s="84"/>
      <c r="D42" s="57">
        <f t="shared" si="1"/>
        <v>0</v>
      </c>
    </row>
    <row r="43" spans="1:5" ht="15.75" x14ac:dyDescent="0.25">
      <c r="A43" s="83" t="s">
        <v>28</v>
      </c>
      <c r="B43" s="56"/>
      <c r="C43" s="70">
        <v>260.02</v>
      </c>
      <c r="D43" s="71">
        <f t="shared" si="1"/>
        <v>260.02</v>
      </c>
    </row>
    <row r="44" spans="1:5" ht="15.75" x14ac:dyDescent="0.25">
      <c r="A44" s="83" t="s">
        <v>27</v>
      </c>
      <c r="B44" s="56"/>
      <c r="C44" s="70">
        <v>44.3</v>
      </c>
      <c r="D44" s="71">
        <f t="shared" si="1"/>
        <v>44.3</v>
      </c>
    </row>
    <row r="45" spans="1:5" ht="15.75" x14ac:dyDescent="0.25">
      <c r="A45" s="85" t="s">
        <v>29</v>
      </c>
      <c r="B45" s="56"/>
      <c r="C45" s="84">
        <v>217.18</v>
      </c>
      <c r="D45" s="57">
        <f t="shared" si="1"/>
        <v>217.18</v>
      </c>
    </row>
    <row r="46" spans="1:5" ht="15.75" x14ac:dyDescent="0.25">
      <c r="A46" s="86" t="s">
        <v>30</v>
      </c>
      <c r="B46" s="72"/>
      <c r="C46" s="84">
        <v>240.62</v>
      </c>
      <c r="D46" s="57">
        <f t="shared" si="1"/>
        <v>240.62</v>
      </c>
    </row>
    <row r="47" spans="1:5" ht="15.75" x14ac:dyDescent="0.25">
      <c r="A47" s="95" t="s">
        <v>33</v>
      </c>
      <c r="B47" s="117"/>
      <c r="C47" s="127">
        <v>258.70999999999998</v>
      </c>
      <c r="D47" s="128">
        <f t="shared" si="1"/>
        <v>258.70999999999998</v>
      </c>
    </row>
    <row r="48" spans="1:5" ht="15.75" x14ac:dyDescent="0.25">
      <c r="A48" s="96" t="s">
        <v>34</v>
      </c>
      <c r="B48" s="118"/>
      <c r="C48" s="127"/>
      <c r="D48" s="128"/>
    </row>
    <row r="49" spans="1:5" ht="15.75" x14ac:dyDescent="0.25">
      <c r="A49" s="94" t="s">
        <v>58</v>
      </c>
      <c r="B49" s="97"/>
      <c r="C49" s="70">
        <v>413.51</v>
      </c>
      <c r="D49" s="71">
        <f>SUM(C49)</f>
        <v>413.51</v>
      </c>
    </row>
    <row r="50" spans="1:5" ht="15.75" x14ac:dyDescent="0.25">
      <c r="A50" s="85" t="s">
        <v>59</v>
      </c>
      <c r="B50" s="56"/>
      <c r="C50" s="70">
        <v>336.38</v>
      </c>
      <c r="D50" s="71">
        <f t="shared" ref="D50:D51" si="3">SUM(C50)</f>
        <v>336.38</v>
      </c>
    </row>
    <row r="51" spans="1:5" ht="16.5" thickBot="1" x14ac:dyDescent="0.3">
      <c r="A51" s="86" t="s">
        <v>31</v>
      </c>
      <c r="B51" s="72"/>
      <c r="C51" s="87">
        <v>209</v>
      </c>
      <c r="D51" s="88">
        <f t="shared" si="3"/>
        <v>209</v>
      </c>
    </row>
    <row r="52" spans="1:5" ht="18.75" customHeight="1" thickBot="1" x14ac:dyDescent="0.3">
      <c r="A52" s="74"/>
      <c r="B52" s="89"/>
      <c r="C52" s="90"/>
      <c r="D52" s="76">
        <f>SUM(B52:C52)</f>
        <v>0</v>
      </c>
    </row>
    <row r="53" spans="1:5" ht="16.5" hidden="1" thickBot="1" x14ac:dyDescent="0.3">
      <c r="A53" s="20"/>
      <c r="B53" s="62"/>
      <c r="C53" s="62"/>
      <c r="D53" s="22"/>
    </row>
    <row r="54" spans="1:5" ht="16.5" thickBot="1" x14ac:dyDescent="0.3">
      <c r="A54" s="91" t="s">
        <v>32</v>
      </c>
      <c r="B54" s="92">
        <f>SUM(B18:B53)</f>
        <v>3770.3</v>
      </c>
      <c r="C54" s="92">
        <f>SUM(C18:C51)</f>
        <v>15820.1</v>
      </c>
      <c r="D54" s="93">
        <f>SUM(B54:C54)</f>
        <v>19590.400000000001</v>
      </c>
    </row>
    <row r="56" spans="1:5" ht="21.75" customHeight="1" x14ac:dyDescent="0.3">
      <c r="A56" s="120" t="s">
        <v>77</v>
      </c>
      <c r="B56" s="120"/>
      <c r="C56" s="120"/>
      <c r="D56" s="120"/>
    </row>
    <row r="57" spans="1:5" ht="19.5" thickBot="1" x14ac:dyDescent="0.35">
      <c r="A57" s="32" t="s">
        <v>50</v>
      </c>
      <c r="B57" s="32">
        <v>715.26</v>
      </c>
      <c r="C57" s="25" t="s">
        <v>17</v>
      </c>
    </row>
    <row r="58" spans="1:5" ht="19.5" thickBot="1" x14ac:dyDescent="0.35">
      <c r="A58" s="32" t="s">
        <v>51</v>
      </c>
      <c r="B58" s="33">
        <v>3247.97</v>
      </c>
      <c r="C58" s="34">
        <f>SUM(B57:B58)</f>
        <v>3963.2299999999996</v>
      </c>
    </row>
    <row r="59" spans="1:5" ht="19.5" thickBot="1" x14ac:dyDescent="0.35">
      <c r="A59" s="24" t="s">
        <v>41</v>
      </c>
    </row>
    <row r="60" spans="1:5" ht="19.5" thickBot="1" x14ac:dyDescent="0.35">
      <c r="A60" s="137" t="s">
        <v>52</v>
      </c>
      <c r="B60" s="138"/>
      <c r="C60" s="138"/>
      <c r="D60" s="139"/>
      <c r="E60" s="104">
        <v>35.1</v>
      </c>
    </row>
    <row r="61" spans="1:5" ht="19.5" thickBot="1" x14ac:dyDescent="0.35">
      <c r="A61" s="121" t="s">
        <v>53</v>
      </c>
      <c r="B61" s="122"/>
      <c r="C61" s="122"/>
      <c r="D61" s="123"/>
      <c r="E61" s="104">
        <v>479.8</v>
      </c>
    </row>
    <row r="62" spans="1:5" ht="19.5" thickBot="1" x14ac:dyDescent="0.35">
      <c r="A62" s="35"/>
      <c r="B62" s="36"/>
      <c r="C62" s="36"/>
      <c r="D62" s="172" t="s">
        <v>75</v>
      </c>
      <c r="E62" s="104">
        <f>SUM(E60:E61)</f>
        <v>514.9</v>
      </c>
    </row>
    <row r="63" spans="1:5" ht="19.5" thickBot="1" x14ac:dyDescent="0.35">
      <c r="A63" s="124" t="s">
        <v>54</v>
      </c>
      <c r="B63" s="125"/>
      <c r="C63" s="125"/>
      <c r="D63" s="126"/>
    </row>
    <row r="65" spans="1:6" ht="18.75" x14ac:dyDescent="0.3">
      <c r="A65" s="24"/>
    </row>
    <row r="66" spans="1:6" ht="15.75" x14ac:dyDescent="0.25">
      <c r="A66" s="119" t="s">
        <v>42</v>
      </c>
      <c r="B66" s="119"/>
      <c r="C66" s="119"/>
      <c r="D66" s="119"/>
      <c r="E66" s="119"/>
      <c r="F66" s="119"/>
    </row>
    <row r="67" spans="1:6" ht="18.75" x14ac:dyDescent="0.3">
      <c r="A67" s="116"/>
      <c r="B67" s="116"/>
      <c r="C67" s="116"/>
      <c r="D67" s="116"/>
      <c r="E67" s="116"/>
      <c r="F67" s="116"/>
    </row>
    <row r="70" spans="1:6" ht="15.75" x14ac:dyDescent="0.25">
      <c r="A70" s="119"/>
      <c r="B70" s="119"/>
      <c r="C70" s="119"/>
      <c r="D70" s="119"/>
      <c r="E70" s="119"/>
      <c r="F70" s="119"/>
    </row>
  </sheetData>
  <mergeCells count="19">
    <mergeCell ref="A14:A16"/>
    <mergeCell ref="A5:A6"/>
    <mergeCell ref="B5:B6"/>
    <mergeCell ref="C5:C6"/>
    <mergeCell ref="A60:D60"/>
    <mergeCell ref="A2:F2"/>
    <mergeCell ref="A3:F3"/>
    <mergeCell ref="A1:D1"/>
    <mergeCell ref="A11:F11"/>
    <mergeCell ref="A12:F12"/>
    <mergeCell ref="A67:F67"/>
    <mergeCell ref="B47:B48"/>
    <mergeCell ref="A70:F70"/>
    <mergeCell ref="A56:D56"/>
    <mergeCell ref="A61:D61"/>
    <mergeCell ref="A63:D63"/>
    <mergeCell ref="A66:F66"/>
    <mergeCell ref="C47:C48"/>
    <mergeCell ref="D47:D48"/>
  </mergeCells>
  <pageMargins left="0.31496062992125984" right="0" top="0" bottom="0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36" workbookViewId="0">
      <selection activeCell="A72" sqref="A72:F72"/>
    </sheetView>
  </sheetViews>
  <sheetFormatPr defaultRowHeight="15" x14ac:dyDescent="0.25"/>
  <cols>
    <col min="1" max="1" width="55.5703125" customWidth="1"/>
    <col min="2" max="2" width="12.140625" customWidth="1"/>
    <col min="3" max="3" width="14.140625" customWidth="1"/>
    <col min="4" max="4" width="14.7109375" customWidth="1"/>
    <col min="5" max="5" width="13.7109375" customWidth="1"/>
    <col min="6" max="6" width="11" customWidth="1"/>
  </cols>
  <sheetData>
    <row r="1" spans="1:13" ht="15.75" x14ac:dyDescent="0.25">
      <c r="A1" s="130" t="s">
        <v>40</v>
      </c>
      <c r="B1" s="130"/>
      <c r="C1" s="130"/>
      <c r="D1" s="130"/>
      <c r="E1" s="13"/>
      <c r="F1" s="13"/>
    </row>
    <row r="2" spans="1:13" ht="23.25" customHeight="1" x14ac:dyDescent="0.25">
      <c r="A2" s="129" t="s">
        <v>39</v>
      </c>
      <c r="B2" s="129"/>
      <c r="C2" s="129"/>
      <c r="D2" s="129"/>
      <c r="E2" s="129"/>
      <c r="F2" s="129"/>
    </row>
    <row r="3" spans="1:13" ht="23.25" customHeight="1" x14ac:dyDescent="0.25">
      <c r="A3" s="129" t="s">
        <v>61</v>
      </c>
      <c r="B3" s="129"/>
      <c r="C3" s="129"/>
      <c r="D3" s="129"/>
      <c r="E3" s="129"/>
      <c r="F3" s="129"/>
    </row>
    <row r="4" spans="1:13" ht="11.25" customHeight="1" thickBot="1" x14ac:dyDescent="0.35">
      <c r="A4" s="23"/>
      <c r="B4" s="23"/>
      <c r="C4" s="23"/>
      <c r="D4" s="23"/>
      <c r="E4" s="23"/>
      <c r="F4" s="23"/>
    </row>
    <row r="5" spans="1:13" ht="22.5" customHeight="1" x14ac:dyDescent="0.25">
      <c r="A5" s="135" t="s">
        <v>0</v>
      </c>
      <c r="B5" s="135" t="s">
        <v>1</v>
      </c>
      <c r="C5" s="135" t="s">
        <v>2</v>
      </c>
      <c r="D5" s="12" t="s">
        <v>4</v>
      </c>
      <c r="E5" s="12" t="s">
        <v>6</v>
      </c>
      <c r="F5" s="15" t="s">
        <v>14</v>
      </c>
    </row>
    <row r="6" spans="1:13" ht="16.5" thickBot="1" x14ac:dyDescent="0.3">
      <c r="A6" s="136"/>
      <c r="B6" s="136"/>
      <c r="C6" s="136"/>
      <c r="D6" s="14" t="s">
        <v>5</v>
      </c>
      <c r="E6" s="14" t="s">
        <v>5</v>
      </c>
      <c r="F6" s="16" t="s">
        <v>15</v>
      </c>
    </row>
    <row r="7" spans="1:13" ht="19.5" thickBot="1" x14ac:dyDescent="0.3">
      <c r="A7" s="26" t="s">
        <v>43</v>
      </c>
      <c r="B7" s="27">
        <v>30</v>
      </c>
      <c r="C7" s="28">
        <v>32700</v>
      </c>
      <c r="D7" s="29">
        <v>29452.42</v>
      </c>
      <c r="E7" s="30">
        <v>26424.33</v>
      </c>
      <c r="F7" s="31">
        <v>7118.93</v>
      </c>
    </row>
    <row r="8" spans="1:13" ht="19.5" thickBot="1" x14ac:dyDescent="0.3">
      <c r="A8" s="26" t="s">
        <v>44</v>
      </c>
      <c r="B8" s="27">
        <v>302</v>
      </c>
      <c r="C8" s="29">
        <v>383.95</v>
      </c>
      <c r="D8" s="29"/>
      <c r="E8" s="103">
        <v>383.95</v>
      </c>
      <c r="F8" s="31">
        <v>0</v>
      </c>
    </row>
    <row r="9" spans="1:13" ht="24.75" customHeight="1" thickBot="1" x14ac:dyDescent="0.3">
      <c r="A9" s="7" t="s">
        <v>3</v>
      </c>
      <c r="B9" s="8"/>
      <c r="C9" s="17">
        <f>SUM(C7:C8)</f>
        <v>33083.949999999997</v>
      </c>
      <c r="D9" s="17">
        <f t="shared" ref="D9:F9" si="0">SUM(D7:D8)</f>
        <v>29452.42</v>
      </c>
      <c r="E9" s="17">
        <f t="shared" si="0"/>
        <v>26808.280000000002</v>
      </c>
      <c r="F9" s="17">
        <f t="shared" si="0"/>
        <v>7118.93</v>
      </c>
    </row>
    <row r="10" spans="1:13" x14ac:dyDescent="0.25">
      <c r="A10" s="1"/>
      <c r="B10" s="2"/>
      <c r="C10" s="3"/>
      <c r="D10" s="3"/>
      <c r="E10" s="3"/>
    </row>
    <row r="11" spans="1:13" hidden="1" x14ac:dyDescent="0.25">
      <c r="A11" s="131"/>
      <c r="B11" s="131"/>
      <c r="C11" s="131"/>
      <c r="D11" s="131"/>
      <c r="E11" s="131"/>
      <c r="F11" s="131"/>
    </row>
    <row r="12" spans="1:13" ht="0.75" customHeight="1" x14ac:dyDescent="0.25">
      <c r="A12" s="132"/>
      <c r="B12" s="132"/>
      <c r="C12" s="132"/>
      <c r="D12" s="132"/>
      <c r="E12" s="132"/>
      <c r="F12" s="132"/>
      <c r="G12" s="9"/>
      <c r="H12" s="9"/>
      <c r="I12" s="9"/>
      <c r="J12" s="9"/>
      <c r="K12" s="9"/>
      <c r="L12" s="9"/>
      <c r="M12" s="9"/>
    </row>
    <row r="13" spans="1:13" hidden="1" x14ac:dyDescent="0.25">
      <c r="A13" s="4"/>
      <c r="B13" s="5"/>
      <c r="C13" s="6"/>
      <c r="D13" s="6"/>
      <c r="E13" s="6"/>
    </row>
    <row r="14" spans="1:13" ht="15.75" x14ac:dyDescent="0.25">
      <c r="A14" s="133" t="s">
        <v>7</v>
      </c>
      <c r="B14" s="101" t="s">
        <v>35</v>
      </c>
      <c r="C14" s="101" t="s">
        <v>38</v>
      </c>
      <c r="D14" s="10"/>
    </row>
    <row r="15" spans="1:13" ht="15.75" x14ac:dyDescent="0.25">
      <c r="A15" s="134"/>
      <c r="B15" s="102" t="s">
        <v>36</v>
      </c>
      <c r="C15" s="102" t="s">
        <v>45</v>
      </c>
      <c r="D15" s="11"/>
    </row>
    <row r="16" spans="1:13" ht="15.75" x14ac:dyDescent="0.25">
      <c r="A16" s="134"/>
      <c r="B16" s="102" t="s">
        <v>37</v>
      </c>
      <c r="C16" s="102"/>
      <c r="D16" s="18" t="s">
        <v>17</v>
      </c>
    </row>
    <row r="17" spans="1:4" ht="16.5" thickBot="1" x14ac:dyDescent="0.3">
      <c r="A17" s="20"/>
      <c r="B17" s="102" t="s">
        <v>16</v>
      </c>
      <c r="C17" s="102"/>
      <c r="D17" s="11"/>
    </row>
    <row r="18" spans="1:4" ht="16.5" thickBot="1" x14ac:dyDescent="0.3">
      <c r="A18" s="37" t="s">
        <v>8</v>
      </c>
      <c r="B18" s="143"/>
      <c r="C18" s="144">
        <v>19188.080000000002</v>
      </c>
      <c r="D18" s="40">
        <f>SUM(B18:C18)</f>
        <v>19188.080000000002</v>
      </c>
    </row>
    <row r="19" spans="1:4" ht="16.5" thickBot="1" x14ac:dyDescent="0.3">
      <c r="A19" s="37" t="s">
        <v>56</v>
      </c>
      <c r="B19" s="145"/>
      <c r="C19" s="146">
        <v>136.29</v>
      </c>
      <c r="D19" s="113">
        <f>SUM(C19)</f>
        <v>136.29</v>
      </c>
    </row>
    <row r="20" spans="1:4" ht="15.75" x14ac:dyDescent="0.25">
      <c r="A20" s="41" t="s">
        <v>9</v>
      </c>
      <c r="B20" s="147"/>
      <c r="C20" s="148">
        <v>153.08000000000001</v>
      </c>
      <c r="D20" s="44">
        <f>SUM(B20:C20)</f>
        <v>153.08000000000001</v>
      </c>
    </row>
    <row r="21" spans="1:4" ht="16.5" thickBot="1" x14ac:dyDescent="0.3">
      <c r="A21" s="45" t="s">
        <v>13</v>
      </c>
      <c r="B21" s="149"/>
      <c r="C21" s="150">
        <v>220.22</v>
      </c>
      <c r="D21" s="48">
        <f>SUM(B21:C21)</f>
        <v>220.22</v>
      </c>
    </row>
    <row r="22" spans="1:4" ht="16.5" thickBot="1" x14ac:dyDescent="0.3">
      <c r="A22" s="49" t="s">
        <v>57</v>
      </c>
      <c r="B22" s="151"/>
      <c r="C22" s="152">
        <v>42.31</v>
      </c>
      <c r="D22" s="52">
        <f>SUM(B22:C22)</f>
        <v>42.31</v>
      </c>
    </row>
    <row r="23" spans="1:4" ht="15.75" x14ac:dyDescent="0.25">
      <c r="A23" s="41" t="s">
        <v>10</v>
      </c>
      <c r="B23" s="153"/>
      <c r="C23" s="148">
        <v>717.57</v>
      </c>
      <c r="D23" s="40">
        <f t="shared" ref="D23:D47" si="1">SUM(B23:C23)</f>
        <v>717.57</v>
      </c>
    </row>
    <row r="24" spans="1:4" ht="15.75" x14ac:dyDescent="0.25">
      <c r="A24" s="55" t="s">
        <v>23</v>
      </c>
      <c r="B24" s="154"/>
      <c r="C24" s="155">
        <v>97.13</v>
      </c>
      <c r="D24" s="71">
        <f t="shared" si="1"/>
        <v>97.13</v>
      </c>
    </row>
    <row r="25" spans="1:4" ht="17.25" customHeight="1" thickBot="1" x14ac:dyDescent="0.3">
      <c r="A25" s="45" t="s">
        <v>70</v>
      </c>
      <c r="B25" s="156"/>
      <c r="C25" s="150">
        <v>171</v>
      </c>
      <c r="D25" s="60">
        <f t="shared" si="1"/>
        <v>171</v>
      </c>
    </row>
    <row r="26" spans="1:4" ht="16.5" hidden="1" thickBot="1" x14ac:dyDescent="0.3">
      <c r="A26" s="61"/>
      <c r="B26" s="157"/>
      <c r="C26" s="158"/>
      <c r="D26" s="64"/>
    </row>
    <row r="27" spans="1:4" ht="15.75" x14ac:dyDescent="0.25">
      <c r="A27" s="65" t="s">
        <v>19</v>
      </c>
      <c r="B27" s="153"/>
      <c r="C27" s="159">
        <v>167.7</v>
      </c>
      <c r="D27" s="68">
        <f t="shared" ref="D27:D39" si="2">SUM(B27:C27)</f>
        <v>167.7</v>
      </c>
    </row>
    <row r="28" spans="1:4" ht="15.75" x14ac:dyDescent="0.25">
      <c r="A28" s="69" t="s">
        <v>73</v>
      </c>
      <c r="B28" s="154"/>
      <c r="C28" s="155">
        <v>480.31</v>
      </c>
      <c r="D28" s="71">
        <f t="shared" si="2"/>
        <v>480.31</v>
      </c>
    </row>
    <row r="29" spans="1:4" ht="16.5" thickBot="1" x14ac:dyDescent="0.3">
      <c r="A29" s="79" t="s">
        <v>71</v>
      </c>
      <c r="B29" s="156"/>
      <c r="C29" s="149">
        <v>296.25</v>
      </c>
      <c r="D29" s="73">
        <f t="shared" si="2"/>
        <v>296.25</v>
      </c>
    </row>
    <row r="30" spans="1:4" ht="16.5" thickBot="1" x14ac:dyDescent="0.3">
      <c r="A30" s="74" t="s">
        <v>72</v>
      </c>
      <c r="B30" s="151"/>
      <c r="C30" s="160">
        <v>150</v>
      </c>
      <c r="D30" s="76">
        <f>SUM(B30:C30)</f>
        <v>150</v>
      </c>
    </row>
    <row r="31" spans="1:4" ht="16.5" thickBot="1" x14ac:dyDescent="0.3">
      <c r="A31" s="105" t="s">
        <v>55</v>
      </c>
      <c r="B31" s="157"/>
      <c r="C31" s="161">
        <v>82.02</v>
      </c>
      <c r="D31" s="76">
        <f>SUM(B31:C31)</f>
        <v>82.02</v>
      </c>
    </row>
    <row r="32" spans="1:4" ht="16.5" thickBot="1" x14ac:dyDescent="0.3">
      <c r="A32" s="74" t="s">
        <v>12</v>
      </c>
      <c r="B32" s="151"/>
      <c r="C32" s="160">
        <v>414.48</v>
      </c>
      <c r="D32" s="76">
        <f t="shared" si="2"/>
        <v>414.48</v>
      </c>
    </row>
    <row r="33" spans="1:5" ht="15.75" x14ac:dyDescent="0.25">
      <c r="A33" s="65" t="s">
        <v>26</v>
      </c>
      <c r="B33" s="153"/>
      <c r="C33" s="159">
        <v>31.5</v>
      </c>
      <c r="D33" s="68">
        <f t="shared" si="2"/>
        <v>31.5</v>
      </c>
      <c r="E33" s="19"/>
    </row>
    <row r="34" spans="1:5" ht="15.75" hidden="1" x14ac:dyDescent="0.25">
      <c r="A34" s="69" t="s">
        <v>11</v>
      </c>
      <c r="B34" s="154"/>
      <c r="C34" s="155"/>
      <c r="D34" s="100">
        <f t="shared" si="2"/>
        <v>0</v>
      </c>
    </row>
    <row r="35" spans="1:5" ht="15.75" x14ac:dyDescent="0.25">
      <c r="A35" s="69" t="s">
        <v>22</v>
      </c>
      <c r="B35" s="162"/>
      <c r="C35" s="155">
        <v>145.12</v>
      </c>
      <c r="D35" s="71">
        <f t="shared" si="2"/>
        <v>145.12</v>
      </c>
    </row>
    <row r="36" spans="1:5" ht="15.75" x14ac:dyDescent="0.25">
      <c r="A36" s="69" t="s">
        <v>24</v>
      </c>
      <c r="B36" s="154"/>
      <c r="C36" s="155">
        <v>30</v>
      </c>
      <c r="D36" s="71">
        <f t="shared" si="2"/>
        <v>30</v>
      </c>
    </row>
    <row r="37" spans="1:5" ht="16.5" thickBot="1" x14ac:dyDescent="0.3">
      <c r="A37" s="79" t="s">
        <v>25</v>
      </c>
      <c r="B37" s="156"/>
      <c r="C37" s="150">
        <v>202.53</v>
      </c>
      <c r="D37" s="73">
        <f t="shared" si="2"/>
        <v>202.53</v>
      </c>
    </row>
    <row r="38" spans="1:5" ht="15.75" x14ac:dyDescent="0.25">
      <c r="A38" s="80" t="s">
        <v>48</v>
      </c>
      <c r="B38" s="163"/>
      <c r="C38" s="81">
        <v>633.12</v>
      </c>
      <c r="D38" s="82">
        <f t="shared" si="2"/>
        <v>633.12</v>
      </c>
    </row>
    <row r="39" spans="1:5" ht="15" customHeight="1" x14ac:dyDescent="0.25">
      <c r="A39" s="83" t="s">
        <v>60</v>
      </c>
      <c r="B39" s="154"/>
      <c r="C39" s="155">
        <v>1197.1099999999999</v>
      </c>
      <c r="D39" s="115">
        <f t="shared" si="2"/>
        <v>1197.1099999999999</v>
      </c>
    </row>
    <row r="40" spans="1:5" ht="15.75" hidden="1" x14ac:dyDescent="0.25">
      <c r="A40" s="80"/>
      <c r="B40" s="164"/>
      <c r="C40" s="81"/>
      <c r="D40" s="110">
        <f t="shared" si="1"/>
        <v>0</v>
      </c>
    </row>
    <row r="41" spans="1:5" ht="15.75" x14ac:dyDescent="0.25">
      <c r="A41" s="83" t="s">
        <v>47</v>
      </c>
      <c r="B41" s="162">
        <v>348.8</v>
      </c>
      <c r="C41" s="155">
        <v>59.76</v>
      </c>
      <c r="D41" s="108">
        <f t="shared" si="1"/>
        <v>408.56</v>
      </c>
    </row>
    <row r="42" spans="1:5" ht="15.75" x14ac:dyDescent="0.25">
      <c r="A42" s="83" t="s">
        <v>46</v>
      </c>
      <c r="B42" s="154">
        <v>35.15</v>
      </c>
      <c r="C42" s="155">
        <v>52</v>
      </c>
      <c r="D42" s="100">
        <f t="shared" si="1"/>
        <v>87.15</v>
      </c>
    </row>
    <row r="43" spans="1:5" ht="15.75" x14ac:dyDescent="0.25">
      <c r="A43" s="83" t="s">
        <v>28</v>
      </c>
      <c r="B43" s="154"/>
      <c r="C43" s="155">
        <v>61.68</v>
      </c>
      <c r="D43" s="71">
        <f t="shared" si="1"/>
        <v>61.68</v>
      </c>
    </row>
    <row r="44" spans="1:5" ht="15.75" x14ac:dyDescent="0.25">
      <c r="A44" s="83" t="s">
        <v>27</v>
      </c>
      <c r="B44" s="154"/>
      <c r="C44" s="155">
        <v>152.21</v>
      </c>
      <c r="D44" s="71">
        <f t="shared" si="1"/>
        <v>152.21</v>
      </c>
    </row>
    <row r="45" spans="1:5" ht="15.75" x14ac:dyDescent="0.25">
      <c r="A45" s="85" t="s">
        <v>29</v>
      </c>
      <c r="B45" s="154"/>
      <c r="C45" s="165">
        <v>67.45</v>
      </c>
      <c r="D45" s="100">
        <f t="shared" si="1"/>
        <v>67.45</v>
      </c>
    </row>
    <row r="46" spans="1:5" ht="15.75" x14ac:dyDescent="0.25">
      <c r="A46" s="86" t="s">
        <v>30</v>
      </c>
      <c r="B46" s="166"/>
      <c r="C46" s="165">
        <v>9.59</v>
      </c>
      <c r="D46" s="100">
        <f t="shared" si="1"/>
        <v>9.59</v>
      </c>
    </row>
    <row r="47" spans="1:5" ht="15.75" x14ac:dyDescent="0.25">
      <c r="A47" s="95" t="s">
        <v>33</v>
      </c>
      <c r="B47" s="167"/>
      <c r="C47" s="168">
        <v>139.30000000000001</v>
      </c>
      <c r="D47" s="171">
        <f t="shared" si="1"/>
        <v>139.30000000000001</v>
      </c>
    </row>
    <row r="48" spans="1:5" ht="15.75" x14ac:dyDescent="0.25">
      <c r="A48" s="96" t="s">
        <v>34</v>
      </c>
      <c r="B48" s="169"/>
      <c r="C48" s="168"/>
      <c r="D48" s="171"/>
    </row>
    <row r="49" spans="1:5" ht="15.75" x14ac:dyDescent="0.25">
      <c r="A49" s="94" t="s">
        <v>74</v>
      </c>
      <c r="B49" s="164"/>
      <c r="C49" s="155">
        <v>910</v>
      </c>
      <c r="D49" s="71">
        <f>SUM(C49)</f>
        <v>910</v>
      </c>
    </row>
    <row r="50" spans="1:5" ht="15.75" x14ac:dyDescent="0.25">
      <c r="A50" s="86" t="s">
        <v>31</v>
      </c>
      <c r="B50" s="166"/>
      <c r="C50" s="170">
        <v>416.52</v>
      </c>
      <c r="D50" s="88">
        <f t="shared" ref="D50" si="3">SUM(C50)</f>
        <v>416.52</v>
      </c>
    </row>
    <row r="51" spans="1:5" ht="0.75" customHeight="1" thickBot="1" x14ac:dyDescent="0.3">
      <c r="A51" s="86"/>
      <c r="B51" s="99"/>
      <c r="C51" s="87"/>
      <c r="D51" s="88">
        <f t="shared" ref="D50:D51" si="4">SUM(C51)</f>
        <v>0</v>
      </c>
    </row>
    <row r="52" spans="1:5" ht="18.75" hidden="1" customHeight="1" thickBot="1" x14ac:dyDescent="0.3">
      <c r="A52" s="74"/>
      <c r="B52" s="89"/>
      <c r="C52" s="90"/>
      <c r="D52" s="76">
        <f>SUM(B52:C52)</f>
        <v>0</v>
      </c>
    </row>
    <row r="53" spans="1:5" ht="16.5" hidden="1" thickBot="1" x14ac:dyDescent="0.3">
      <c r="A53" s="20"/>
      <c r="B53" s="62"/>
      <c r="C53" s="62"/>
      <c r="D53" s="102"/>
    </row>
    <row r="54" spans="1:5" ht="16.5" thickBot="1" x14ac:dyDescent="0.3">
      <c r="A54" s="91" t="s">
        <v>32</v>
      </c>
      <c r="B54" s="92">
        <f>SUM(B18:B53)</f>
        <v>383.95</v>
      </c>
      <c r="C54" s="92">
        <f>SUM(C18:C51)</f>
        <v>26424.330000000005</v>
      </c>
      <c r="D54" s="93">
        <f>SUM(B54:C54)</f>
        <v>26808.280000000006</v>
      </c>
    </row>
    <row r="56" spans="1:5" ht="21.75" customHeight="1" x14ac:dyDescent="0.3">
      <c r="A56" s="120" t="s">
        <v>63</v>
      </c>
      <c r="B56" s="120"/>
      <c r="C56" s="120"/>
      <c r="D56" s="120"/>
    </row>
    <row r="57" spans="1:5" ht="19.5" thickBot="1" x14ac:dyDescent="0.35">
      <c r="A57" s="32" t="s">
        <v>50</v>
      </c>
      <c r="B57" s="32">
        <v>200.36</v>
      </c>
      <c r="C57" s="25" t="s">
        <v>17</v>
      </c>
    </row>
    <row r="58" spans="1:5" ht="19.5" thickBot="1" x14ac:dyDescent="0.35">
      <c r="A58" s="32" t="s">
        <v>68</v>
      </c>
      <c r="B58" s="33">
        <v>3247.97</v>
      </c>
      <c r="C58" s="34">
        <f>SUM(B57:B58)</f>
        <v>3448.33</v>
      </c>
    </row>
    <row r="59" spans="1:5" ht="19.5" thickBot="1" x14ac:dyDescent="0.35">
      <c r="A59" s="24" t="s">
        <v>41</v>
      </c>
    </row>
    <row r="60" spans="1:5" ht="19.5" thickBot="1" x14ac:dyDescent="0.35">
      <c r="A60" s="137" t="s">
        <v>66</v>
      </c>
      <c r="B60" s="138"/>
      <c r="C60" s="138"/>
      <c r="D60" s="139"/>
      <c r="E60" s="104">
        <v>267.64</v>
      </c>
    </row>
    <row r="61" spans="1:5" ht="19.5" thickBot="1" x14ac:dyDescent="0.35">
      <c r="A61" s="121" t="s">
        <v>65</v>
      </c>
      <c r="B61" s="122"/>
      <c r="C61" s="122"/>
      <c r="D61" s="123"/>
      <c r="E61" s="104">
        <v>225</v>
      </c>
    </row>
    <row r="62" spans="1:5" ht="19.5" thickBot="1" x14ac:dyDescent="0.35">
      <c r="A62" s="121" t="s">
        <v>67</v>
      </c>
      <c r="B62" s="122"/>
      <c r="C62" s="122"/>
      <c r="D62" s="123"/>
      <c r="E62" s="104">
        <v>424.37</v>
      </c>
    </row>
    <row r="63" spans="1:5" ht="19.5" thickBot="1" x14ac:dyDescent="0.35">
      <c r="A63" s="141" t="s">
        <v>32</v>
      </c>
      <c r="B63" s="141"/>
      <c r="C63" s="141"/>
      <c r="D63" s="142"/>
      <c r="E63" s="104">
        <f>SUM(E60:E62)</f>
        <v>917.01</v>
      </c>
    </row>
    <row r="64" spans="1:5" ht="19.5" thickBot="1" x14ac:dyDescent="0.35">
      <c r="A64" s="140" t="s">
        <v>69</v>
      </c>
      <c r="B64" s="125"/>
      <c r="C64" s="125"/>
      <c r="D64" s="126"/>
    </row>
    <row r="65" spans="1:6" ht="19.5" thickBot="1" x14ac:dyDescent="0.35">
      <c r="A65" s="124" t="s">
        <v>64</v>
      </c>
      <c r="B65" s="125"/>
      <c r="C65" s="125"/>
      <c r="D65" s="126"/>
    </row>
    <row r="67" spans="1:6" ht="18.75" x14ac:dyDescent="0.3">
      <c r="A67" s="24"/>
    </row>
    <row r="68" spans="1:6" ht="15.75" x14ac:dyDescent="0.25">
      <c r="A68" s="119" t="s">
        <v>42</v>
      </c>
      <c r="B68" s="119"/>
      <c r="C68" s="119"/>
      <c r="D68" s="119"/>
      <c r="E68" s="119"/>
      <c r="F68" s="119"/>
    </row>
    <row r="69" spans="1:6" ht="18.75" x14ac:dyDescent="0.3">
      <c r="A69" s="116"/>
      <c r="B69" s="116"/>
      <c r="C69" s="116"/>
      <c r="D69" s="116"/>
      <c r="E69" s="116"/>
      <c r="F69" s="116"/>
    </row>
    <row r="72" spans="1:6" ht="15.75" x14ac:dyDescent="0.25">
      <c r="A72" s="119"/>
      <c r="B72" s="119"/>
      <c r="C72" s="119"/>
      <c r="D72" s="119"/>
      <c r="E72" s="119"/>
      <c r="F72" s="119"/>
    </row>
  </sheetData>
  <mergeCells count="22">
    <mergeCell ref="A1:D1"/>
    <mergeCell ref="A2:F2"/>
    <mergeCell ref="A3:F3"/>
    <mergeCell ref="A5:A6"/>
    <mergeCell ref="B5:B6"/>
    <mergeCell ref="C5:C6"/>
    <mergeCell ref="A11:F11"/>
    <mergeCell ref="A12:F12"/>
    <mergeCell ref="A14:A16"/>
    <mergeCell ref="B47:B48"/>
    <mergeCell ref="C47:C48"/>
    <mergeCell ref="D47:D48"/>
    <mergeCell ref="A72:F72"/>
    <mergeCell ref="A56:D56"/>
    <mergeCell ref="A60:D60"/>
    <mergeCell ref="A61:D61"/>
    <mergeCell ref="A65:D65"/>
    <mergeCell ref="A68:F68"/>
    <mergeCell ref="A69:F69"/>
    <mergeCell ref="A62:D62"/>
    <mergeCell ref="A64:D64"/>
    <mergeCell ref="A63:D63"/>
  </mergeCells>
  <pageMargins left="0.51181102362204722" right="0" top="0" bottom="0" header="0.31496062992125984" footer="0.31496062992125984"/>
  <pageSetup paperSize="9"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I-II</vt:lpstr>
      <vt:lpstr>III-IV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Buhaltere</dc:creator>
  <cp:lastModifiedBy>User</cp:lastModifiedBy>
  <cp:lastPrinted>2021-01-19T12:40:36Z</cp:lastPrinted>
  <dcterms:created xsi:type="dcterms:W3CDTF">2019-11-14T10:22:44Z</dcterms:created>
  <dcterms:modified xsi:type="dcterms:W3CDTF">2021-01-19T12:41:56Z</dcterms:modified>
</cp:coreProperties>
</file>